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60" windowWidth="13995" windowHeight="7380" activeTab="4"/>
  </bookViews>
  <sheets>
    <sheet name="計算の基本操作" sheetId="1" r:id="rId1"/>
    <sheet name="計算練習" sheetId="5" r:id="rId2"/>
    <sheet name="足し算引き算合計" sheetId="4" r:id="rId3"/>
    <sheet name="関数合計" sheetId="3" r:id="rId4"/>
    <sheet name="練習問題" sheetId="2" r:id="rId5"/>
  </sheets>
  <calcPr calcId="145621"/>
</workbook>
</file>

<file path=xl/calcChain.xml><?xml version="1.0" encoding="utf-8"?>
<calcChain xmlns="http://schemas.openxmlformats.org/spreadsheetml/2006/main">
  <c r="D18" i="2" l="1"/>
  <c r="J18" i="2" s="1"/>
  <c r="E18" i="2"/>
  <c r="F18" i="2"/>
  <c r="G18" i="2"/>
  <c r="H18" i="2"/>
  <c r="I18" i="2"/>
  <c r="J14" i="2"/>
  <c r="J15" i="2"/>
  <c r="J16" i="2"/>
  <c r="J17" i="2"/>
  <c r="I20" i="4" l="1"/>
  <c r="C20" i="4"/>
  <c r="I10" i="4"/>
  <c r="F30" i="4"/>
  <c r="I30" i="4" s="1"/>
  <c r="C30" i="4"/>
  <c r="F20" i="4"/>
  <c r="F10" i="4"/>
  <c r="C10" i="4"/>
</calcChain>
</file>

<file path=xl/sharedStrings.xml><?xml version="1.0" encoding="utf-8"?>
<sst xmlns="http://schemas.openxmlformats.org/spreadsheetml/2006/main" count="187" uniqueCount="87">
  <si>
    <t>収入</t>
    <rPh sb="0" eb="2">
      <t>シュウニュウ</t>
    </rPh>
    <phoneticPr fontId="1"/>
  </si>
  <si>
    <t>支出</t>
    <rPh sb="0" eb="2">
      <t>シシュツ</t>
    </rPh>
    <phoneticPr fontId="1"/>
  </si>
  <si>
    <t>残金</t>
    <rPh sb="0" eb="2">
      <t>ザンキン</t>
    </rPh>
    <phoneticPr fontId="1"/>
  </si>
  <si>
    <t>№</t>
    <phoneticPr fontId="1"/>
  </si>
  <si>
    <t>合計</t>
    <rPh sb="0" eb="2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</si>
  <si>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</si>
  <si>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足し算</t>
    <rPh sb="0" eb="1">
      <t>タ</t>
    </rPh>
    <rPh sb="2" eb="3">
      <t>ザン</t>
    </rPh>
    <phoneticPr fontId="1"/>
  </si>
  <si>
    <t>引き算</t>
    <rPh sb="0" eb="1">
      <t>ヒ</t>
    </rPh>
    <rPh sb="2" eb="3">
      <t>ザン</t>
    </rPh>
    <phoneticPr fontId="1"/>
  </si>
  <si>
    <t>計算式で入力</t>
    <rPh sb="0" eb="2">
      <t>ケイサン</t>
    </rPh>
    <rPh sb="2" eb="3">
      <t>シキ</t>
    </rPh>
    <rPh sb="4" eb="6">
      <t>ニュウリョク</t>
    </rPh>
    <phoneticPr fontId="1"/>
  </si>
  <si>
    <t>15+21=</t>
    <phoneticPr fontId="1"/>
  </si>
  <si>
    <t>45-21=</t>
    <phoneticPr fontId="1"/>
  </si>
  <si>
    <t>掛け算</t>
    <rPh sb="0" eb="1">
      <t>カ</t>
    </rPh>
    <rPh sb="2" eb="3">
      <t>ザン</t>
    </rPh>
    <phoneticPr fontId="1"/>
  </si>
  <si>
    <t>21×3=</t>
    <phoneticPr fontId="1"/>
  </si>
  <si>
    <t>割り算</t>
    <rPh sb="0" eb="1">
      <t>ワ</t>
    </rPh>
    <rPh sb="2" eb="3">
      <t>ザン</t>
    </rPh>
    <phoneticPr fontId="1"/>
  </si>
  <si>
    <t>21÷3=</t>
    <phoneticPr fontId="1"/>
  </si>
  <si>
    <t>普通の計算式</t>
    <rPh sb="0" eb="2">
      <t>フツウ</t>
    </rPh>
    <rPh sb="3" eb="5">
      <t>ケイサン</t>
    </rPh>
    <rPh sb="5" eb="6">
      <t>シキ</t>
    </rPh>
    <phoneticPr fontId="1"/>
  </si>
  <si>
    <t>エクセルでの計算式</t>
    <rPh sb="6" eb="8">
      <t>ケイサン</t>
    </rPh>
    <rPh sb="8" eb="9">
      <t>シキ</t>
    </rPh>
    <phoneticPr fontId="1"/>
  </si>
  <si>
    <t>SUM関数で合計</t>
    <rPh sb="3" eb="5">
      <t>カンスウ</t>
    </rPh>
    <rPh sb="6" eb="8">
      <t>ゴウケイ</t>
    </rPh>
    <phoneticPr fontId="1"/>
  </si>
  <si>
    <t>セル番地で足し算</t>
    <rPh sb="2" eb="4">
      <t>バンチ</t>
    </rPh>
    <rPh sb="5" eb="6">
      <t>タ</t>
    </rPh>
    <rPh sb="7" eb="8">
      <t>ザン</t>
    </rPh>
    <phoneticPr fontId="1"/>
  </si>
  <si>
    <t>実数で足し算</t>
    <rPh sb="0" eb="2">
      <t>ジッスウ</t>
    </rPh>
    <rPh sb="3" eb="4">
      <t>タ</t>
    </rPh>
    <rPh sb="5" eb="6">
      <t>ザン</t>
    </rPh>
    <phoneticPr fontId="1"/>
  </si>
  <si>
    <t>練習問題１</t>
    <rPh sb="0" eb="2">
      <t>レンシュウ</t>
    </rPh>
    <rPh sb="2" eb="4">
      <t>モンダイ</t>
    </rPh>
    <phoneticPr fontId="1"/>
  </si>
  <si>
    <t>№</t>
    <phoneticPr fontId="1"/>
  </si>
  <si>
    <t>商品</t>
    <rPh sb="0" eb="2">
      <t>ショウヒン</t>
    </rPh>
    <phoneticPr fontId="1"/>
  </si>
  <si>
    <t>みかん</t>
    <phoneticPr fontId="1"/>
  </si>
  <si>
    <t>リンゴ</t>
    <phoneticPr fontId="1"/>
  </si>
  <si>
    <t>イチゴ</t>
    <phoneticPr fontId="1"/>
  </si>
  <si>
    <t>ナシ</t>
    <phoneticPr fontId="1"/>
  </si>
  <si>
    <t>売上個数</t>
    <rPh sb="0" eb="2">
      <t>ウリアゲ</t>
    </rPh>
    <rPh sb="2" eb="4">
      <t>コスウ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</si>
  <si>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</si>
  <si>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</si>
  <si>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</si>
  <si>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</si>
  <si>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</si>
  <si>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</si>
  <si>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練習問題２</t>
    <rPh sb="0" eb="2">
      <t>レンシュウ</t>
    </rPh>
    <rPh sb="2" eb="4">
      <t>モンダイ</t>
    </rPh>
    <phoneticPr fontId="1"/>
  </si>
  <si>
    <t>費目</t>
    <rPh sb="0" eb="2">
      <t>ヒモク</t>
    </rPh>
    <phoneticPr fontId="1"/>
  </si>
  <si>
    <t>食費</t>
    <rPh sb="0" eb="2">
      <t>ショクヒ</t>
    </rPh>
    <phoneticPr fontId="1"/>
  </si>
  <si>
    <t>交通費</t>
    <rPh sb="0" eb="3">
      <t>コウツウヒ</t>
    </rPh>
    <phoneticPr fontId="1"/>
  </si>
  <si>
    <t>電気代</t>
    <rPh sb="0" eb="3">
      <t>デンキダイ</t>
    </rPh>
    <phoneticPr fontId="1"/>
  </si>
  <si>
    <t>水道代</t>
    <rPh sb="0" eb="2">
      <t>スイドウ</t>
    </rPh>
    <rPh sb="2" eb="3">
      <t>ダイ</t>
    </rPh>
    <phoneticPr fontId="1"/>
  </si>
  <si>
    <t>エクセルで計算をする 見本</t>
    <rPh sb="5" eb="7">
      <t>ケイサン</t>
    </rPh>
    <rPh sb="11" eb="13">
      <t>ミホン</t>
    </rPh>
    <phoneticPr fontId="1"/>
  </si>
  <si>
    <t>エクセルで計算をする 試しみよう</t>
    <rPh sb="5" eb="7">
      <t>ケイサン</t>
    </rPh>
    <rPh sb="11" eb="12">
      <t>タメ</t>
    </rPh>
    <phoneticPr fontId="1"/>
  </si>
  <si>
    <t>練習問題３</t>
    <rPh sb="0" eb="2">
      <t>レンシュウ</t>
    </rPh>
    <rPh sb="2" eb="4">
      <t>モンダイ</t>
    </rPh>
    <phoneticPr fontId="1"/>
  </si>
  <si>
    <t>収支計算</t>
    <rPh sb="0" eb="2">
      <t>シュウシ</t>
    </rPh>
    <rPh sb="2" eb="4">
      <t>ケイサン</t>
    </rPh>
    <phoneticPr fontId="1"/>
  </si>
  <si>
    <t>№</t>
    <phoneticPr fontId="1"/>
  </si>
  <si>
    <t>足し算の計算</t>
    <rPh sb="0" eb="1">
      <t>タ</t>
    </rPh>
    <rPh sb="2" eb="3">
      <t>ザン</t>
    </rPh>
    <rPh sb="4" eb="6">
      <t>ケイサン</t>
    </rPh>
    <phoneticPr fontId="1"/>
  </si>
  <si>
    <t>計算の練習</t>
    <rPh sb="0" eb="2">
      <t>ケイサン</t>
    </rPh>
    <rPh sb="3" eb="5">
      <t>レンシュウ</t>
    </rPh>
    <phoneticPr fontId="1"/>
  </si>
  <si>
    <t>11+25=</t>
    <phoneticPr fontId="1"/>
  </si>
  <si>
    <t>下の計算をエクセルでしてください</t>
    <rPh sb="0" eb="1">
      <t>シタ</t>
    </rPh>
    <rPh sb="2" eb="4">
      <t>ケイサン</t>
    </rPh>
    <phoneticPr fontId="1"/>
  </si>
  <si>
    <t>エクセルで計算</t>
    <rPh sb="5" eb="7">
      <t>ケイサン</t>
    </rPh>
    <phoneticPr fontId="1"/>
  </si>
  <si>
    <t>33+45=</t>
    <phoneticPr fontId="1"/>
  </si>
  <si>
    <t>62+84=</t>
    <phoneticPr fontId="1"/>
  </si>
  <si>
    <t>41+23=</t>
    <phoneticPr fontId="1"/>
  </si>
  <si>
    <t>38+74=</t>
    <phoneticPr fontId="1"/>
  </si>
  <si>
    <t>18+23=</t>
    <phoneticPr fontId="1"/>
  </si>
  <si>
    <t>引き算の計算</t>
    <rPh sb="0" eb="1">
      <t>ヒ</t>
    </rPh>
    <rPh sb="2" eb="3">
      <t>ザン</t>
    </rPh>
    <rPh sb="4" eb="6">
      <t>ケイサン</t>
    </rPh>
    <phoneticPr fontId="1"/>
  </si>
  <si>
    <t>45-23＝</t>
    <phoneticPr fontId="1"/>
  </si>
  <si>
    <t>63-92=</t>
    <phoneticPr fontId="1"/>
  </si>
  <si>
    <t>13-10=</t>
    <phoneticPr fontId="1"/>
  </si>
  <si>
    <t>68-22=</t>
    <phoneticPr fontId="1"/>
  </si>
  <si>
    <t>45-14=</t>
    <phoneticPr fontId="1"/>
  </si>
  <si>
    <t>23-11=</t>
    <phoneticPr fontId="1"/>
  </si>
  <si>
    <t>掛け算の計算</t>
    <rPh sb="0" eb="1">
      <t>カ</t>
    </rPh>
    <rPh sb="2" eb="3">
      <t>ザン</t>
    </rPh>
    <rPh sb="4" eb="6">
      <t>ケイサン</t>
    </rPh>
    <phoneticPr fontId="1"/>
  </si>
  <si>
    <t>45×23＝</t>
  </si>
  <si>
    <t>63×92=</t>
  </si>
  <si>
    <t>13×10=</t>
  </si>
  <si>
    <t>68×22=</t>
  </si>
  <si>
    <t>45×14=</t>
  </si>
  <si>
    <t>23×11=</t>
  </si>
  <si>
    <t>割り算の計算</t>
    <rPh sb="0" eb="1">
      <t>ワ</t>
    </rPh>
    <rPh sb="2" eb="3">
      <t>ザン</t>
    </rPh>
    <rPh sb="4" eb="6">
      <t>ケイサン</t>
    </rPh>
    <phoneticPr fontId="1"/>
  </si>
  <si>
    <t>35÷5=</t>
    <phoneticPr fontId="1"/>
  </si>
  <si>
    <t>48÷2=</t>
    <phoneticPr fontId="1"/>
  </si>
  <si>
    <t>72÷9=</t>
    <phoneticPr fontId="1"/>
  </si>
  <si>
    <t>36÷6=</t>
    <phoneticPr fontId="1"/>
  </si>
  <si>
    <t>56÷7=</t>
    <phoneticPr fontId="1"/>
  </si>
  <si>
    <t>32÷4=</t>
    <phoneticPr fontId="1"/>
  </si>
  <si>
    <t>関数を使って合計をする</t>
    <rPh sb="0" eb="2">
      <t>カンスウ</t>
    </rPh>
    <rPh sb="3" eb="4">
      <t>ツカ</t>
    </rPh>
    <rPh sb="6" eb="8">
      <t>ゴウケイ</t>
    </rPh>
    <phoneticPr fontId="1"/>
  </si>
  <si>
    <t>№</t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</si>
  <si>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</si>
  <si>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</si>
  <si>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１　合計を出したいセルをクリック</t>
    <rPh sb="2" eb="4">
      <t>ゴウケイ</t>
    </rPh>
    <rPh sb="5" eb="6">
      <t>ダ</t>
    </rPh>
    <phoneticPr fontId="1"/>
  </si>
  <si>
    <t>２　Σオートサムをクリック</t>
    <phoneticPr fontId="1"/>
  </si>
  <si>
    <t>３　合計をしたい範囲をドラッグ</t>
    <rPh sb="2" eb="4">
      <t>ゴウケイ</t>
    </rPh>
    <rPh sb="8" eb="10">
      <t>ハンイ</t>
    </rPh>
    <phoneticPr fontId="1"/>
  </si>
  <si>
    <t>左表の支出を合計する</t>
    <rPh sb="0" eb="1">
      <t>ヒダリ</t>
    </rPh>
    <rPh sb="1" eb="2">
      <t>ヒョウ</t>
    </rPh>
    <rPh sb="3" eb="5">
      <t>シシュツ</t>
    </rPh>
    <rPh sb="6" eb="8">
      <t>ゴウケイ</t>
    </rPh>
    <phoneticPr fontId="1"/>
  </si>
  <si>
    <t>番号1～3　までを合計</t>
    <rPh sb="0" eb="2">
      <t>バンゴウ</t>
    </rPh>
    <rPh sb="9" eb="11">
      <t>ゴウケイ</t>
    </rPh>
    <phoneticPr fontId="1"/>
  </si>
  <si>
    <t>番号4～７までを合計</t>
    <rPh sb="0" eb="2">
      <t>バンゴウ</t>
    </rPh>
    <rPh sb="8" eb="10">
      <t>ゴウケイ</t>
    </rPh>
    <phoneticPr fontId="1"/>
  </si>
  <si>
    <t>番号１～７までを合計</t>
    <rPh sb="0" eb="2">
      <t>バンゴウ</t>
    </rPh>
    <rPh sb="8" eb="10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</si>
</sst>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0" fillId="0" borderId="1" xfId="0" applyNumberFormat="1" applyBorder="1">
      <alignment vertical="center"/>
    </xf>
    <xf numFmtId="1" fontId="0" fillId="0" borderId="0" xfId="0" applyNumberForma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38" fontId="0" fillId="0" borderId="1" xfId="1" applyFont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38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" fontId="0" fillId="0" borderId="1" xfId="0" applyNumberForma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47652</xdr:rowOff>
    </xdr:from>
    <xdr:to>
      <xdr:col>8</xdr:col>
      <xdr:colOff>612150</xdr:colOff>
      <xdr:row>8</xdr:row>
      <xdr:rowOff>156733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7205"/>
        <a:stretch/>
      </xdr:blipFill>
      <xdr:spPr>
        <a:xfrm>
          <a:off x="676275" y="219102"/>
          <a:ext cx="5508000" cy="1909306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19050</xdr:colOff>
      <xdr:row>9</xdr:row>
      <xdr:rowOff>190500</xdr:rowOff>
    </xdr:from>
    <xdr:to>
      <xdr:col>9</xdr:col>
      <xdr:colOff>419100</xdr:colOff>
      <xdr:row>23</xdr:row>
      <xdr:rowOff>75448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2002" r="15522"/>
        <a:stretch/>
      </xdr:blipFill>
      <xdr:spPr>
        <a:xfrm>
          <a:off x="704850" y="2505075"/>
          <a:ext cx="6267450" cy="348539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アース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アース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アース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22"/>
  <sheetViews>
    <sheetView topLeftCell="A7" zoomScaleNormal="100" workbookViewId="0">
      <selection activeCell="K13" sqref="K13"/>
    </sheetView>
  </sheetViews>
  <sheetFormatPr defaultRowHeight="20.25" customHeight="1" x14ac:dyDescent="0.15"/>
  <cols>
    <col min="2" max="2" width="5.25" style="1" customWidth="1"/>
    <col min="3" max="3" width="13.25" customWidth="1"/>
    <col min="5" max="5" width="5.25" customWidth="1"/>
    <col min="6" max="6" width="13.375" customWidth="1"/>
    <col min="9" max="9" width="12.875" customWidth="1"/>
    <col min="10" max="10" width="15.375" customWidth="1"/>
    <col min="11" max="11" width="12.875" customWidth="1"/>
    <col min="13" max="13" width="18.375" customWidth="1"/>
  </cols>
  <sheetData>
    <row r="10" spans="11:13" ht="20.25" customHeight="1" x14ac:dyDescent="0.15">
      <c r="K10" s="5" t="s">
        <v>15</v>
      </c>
      <c r="M10" s="5" t="s">
        <v>16</v>
      </c>
    </row>
    <row r="12" spans="11:13" ht="20.25" customHeight="1" x14ac:dyDescent="0.15">
      <c r="K12" s="8" t="s">
        <v>6</v>
      </c>
      <c r="M12" s="10" t="s">
        <v>8</v>
      </c>
    </row>
    <row r="13" spans="11:13" ht="20.25" customHeight="1" x14ac:dyDescent="0.15">
      <c r="K13" s="7" t="s">
        <v>9</v>
      </c>
      <c r="M13" s="23"/>
    </row>
    <row r="15" spans="11:13" ht="20.25" customHeight="1" x14ac:dyDescent="0.15">
      <c r="K15" s="9" t="s">
        <v>7</v>
      </c>
      <c r="M15" s="10" t="s">
        <v>8</v>
      </c>
    </row>
    <row r="16" spans="11:13" ht="20.25" customHeight="1" x14ac:dyDescent="0.15">
      <c r="K16" s="7" t="s">
        <v>10</v>
      </c>
      <c r="M16" s="23"/>
    </row>
    <row r="18" spans="11:13" ht="20.25" customHeight="1" x14ac:dyDescent="0.15">
      <c r="K18" s="9" t="s">
        <v>11</v>
      </c>
      <c r="M18" s="10" t="s">
        <v>8</v>
      </c>
    </row>
    <row r="19" spans="11:13" ht="20.25" customHeight="1" x14ac:dyDescent="0.15">
      <c r="K19" s="7" t="s">
        <v>12</v>
      </c>
      <c r="M19" s="23"/>
    </row>
    <row r="21" spans="11:13" ht="20.25" customHeight="1" x14ac:dyDescent="0.15">
      <c r="K21" s="9" t="s">
        <v>13</v>
      </c>
      <c r="M21" s="10" t="s">
        <v>8</v>
      </c>
    </row>
    <row r="22" spans="11:13" ht="20.25" customHeight="1" x14ac:dyDescent="0.15">
      <c r="K22" s="7" t="s">
        <v>14</v>
      </c>
      <c r="M22" s="23"/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"/>
  <sheetViews>
    <sheetView topLeftCell="B1" workbookViewId="0">
      <selection activeCell="D6" sqref="D6"/>
    </sheetView>
  </sheetViews>
  <sheetFormatPr defaultRowHeight="24" customHeight="1" x14ac:dyDescent="0.15"/>
  <cols>
    <col min="2" max="2" width="12.375" bestFit="1" customWidth="1"/>
    <col min="3" max="3" width="3.25" customWidth="1"/>
    <col min="4" max="4" width="14.125" bestFit="1" customWidth="1"/>
    <col min="5" max="5" width="10.25" customWidth="1"/>
    <col min="6" max="6" width="13.625" customWidth="1"/>
    <col min="7" max="7" width="2.75" customWidth="1"/>
    <col min="8" max="8" width="14.125" bestFit="1" customWidth="1"/>
    <col min="9" max="9" width="12.375" bestFit="1" customWidth="1"/>
    <col min="10" max="10" width="13.625" customWidth="1"/>
    <col min="11" max="11" width="2.75" customWidth="1"/>
    <col min="12" max="12" width="14.125" bestFit="1" customWidth="1"/>
    <col min="14" max="14" width="13.625" customWidth="1"/>
    <col min="15" max="15" width="2.75" customWidth="1"/>
    <col min="16" max="16" width="14.125" bestFit="1" customWidth="1"/>
  </cols>
  <sheetData>
    <row r="1" spans="2:16" ht="24" customHeight="1" x14ac:dyDescent="0.15">
      <c r="B1" s="16" t="s">
        <v>46</v>
      </c>
    </row>
    <row r="2" spans="2:16" ht="24" customHeight="1" x14ac:dyDescent="0.15">
      <c r="B2" s="16"/>
    </row>
    <row r="3" spans="2:16" ht="24" customHeight="1" x14ac:dyDescent="0.15">
      <c r="B3" s="17" t="s">
        <v>48</v>
      </c>
    </row>
    <row r="4" spans="2:16" ht="12" customHeight="1" x14ac:dyDescent="0.15"/>
    <row r="5" spans="2:16" s="1" customFormat="1" ht="24" customHeight="1" x14ac:dyDescent="0.15">
      <c r="B5" s="15" t="s">
        <v>45</v>
      </c>
      <c r="D5" s="18" t="s">
        <v>49</v>
      </c>
      <c r="F5" s="15" t="s">
        <v>55</v>
      </c>
      <c r="H5" s="18" t="s">
        <v>49</v>
      </c>
      <c r="J5" s="15" t="s">
        <v>62</v>
      </c>
      <c r="L5" s="18" t="s">
        <v>49</v>
      </c>
      <c r="N5" s="15" t="s">
        <v>69</v>
      </c>
      <c r="P5" s="18" t="s">
        <v>49</v>
      </c>
    </row>
    <row r="6" spans="2:16" ht="24" customHeight="1" x14ac:dyDescent="0.15">
      <c r="B6" s="2" t="s">
        <v>47</v>
      </c>
      <c r="C6" s="1"/>
      <c r="D6" s="19"/>
      <c r="E6" s="1"/>
      <c r="F6" s="2" t="s">
        <v>56</v>
      </c>
      <c r="G6" s="1"/>
      <c r="H6" s="19"/>
      <c r="J6" s="2" t="s">
        <v>63</v>
      </c>
      <c r="K6" s="1"/>
      <c r="L6" s="19"/>
      <c r="N6" s="2" t="s">
        <v>70</v>
      </c>
      <c r="O6" s="1"/>
      <c r="P6" s="19"/>
    </row>
    <row r="7" spans="2:16" ht="24" customHeight="1" x14ac:dyDescent="0.15">
      <c r="B7" s="2" t="s">
        <v>50</v>
      </c>
      <c r="C7" s="1"/>
      <c r="D7" s="19"/>
      <c r="E7" s="1"/>
      <c r="F7" s="2" t="s">
        <v>57</v>
      </c>
      <c r="G7" s="1"/>
      <c r="H7" s="19"/>
      <c r="J7" s="2" t="s">
        <v>64</v>
      </c>
      <c r="K7" s="1"/>
      <c r="L7" s="19"/>
      <c r="N7" s="2" t="s">
        <v>71</v>
      </c>
      <c r="O7" s="1"/>
      <c r="P7" s="19"/>
    </row>
    <row r="8" spans="2:16" ht="24" customHeight="1" x14ac:dyDescent="0.15">
      <c r="B8" s="2" t="s">
        <v>51</v>
      </c>
      <c r="C8" s="1"/>
      <c r="D8" s="19"/>
      <c r="E8" s="1"/>
      <c r="F8" s="2" t="s">
        <v>58</v>
      </c>
      <c r="G8" s="1"/>
      <c r="H8" s="19"/>
      <c r="J8" s="2" t="s">
        <v>65</v>
      </c>
      <c r="K8" s="1"/>
      <c r="L8" s="19"/>
      <c r="N8" s="2" t="s">
        <v>72</v>
      </c>
      <c r="O8" s="1"/>
      <c r="P8" s="19"/>
    </row>
    <row r="9" spans="2:16" ht="24" customHeight="1" x14ac:dyDescent="0.15">
      <c r="B9" s="2" t="s">
        <v>52</v>
      </c>
      <c r="C9" s="1"/>
      <c r="D9" s="19"/>
      <c r="E9" s="1"/>
      <c r="F9" s="2" t="s">
        <v>59</v>
      </c>
      <c r="G9" s="1"/>
      <c r="H9" s="19"/>
      <c r="J9" s="2" t="s">
        <v>66</v>
      </c>
      <c r="K9" s="1"/>
      <c r="L9" s="19"/>
      <c r="N9" s="2" t="s">
        <v>73</v>
      </c>
      <c r="O9" s="1"/>
      <c r="P9" s="19"/>
    </row>
    <row r="10" spans="2:16" ht="24" customHeight="1" x14ac:dyDescent="0.15">
      <c r="B10" s="2" t="s">
        <v>53</v>
      </c>
      <c r="C10" s="1"/>
      <c r="D10" s="19"/>
      <c r="E10" s="1"/>
      <c r="F10" s="2" t="s">
        <v>60</v>
      </c>
      <c r="G10" s="1"/>
      <c r="H10" s="19"/>
      <c r="J10" s="2" t="s">
        <v>67</v>
      </c>
      <c r="K10" s="1"/>
      <c r="L10" s="19"/>
      <c r="N10" s="2" t="s">
        <v>74</v>
      </c>
      <c r="O10" s="1"/>
      <c r="P10" s="19"/>
    </row>
    <row r="11" spans="2:16" ht="24" customHeight="1" x14ac:dyDescent="0.15">
      <c r="B11" s="2" t="s">
        <v>54</v>
      </c>
      <c r="C11" s="1"/>
      <c r="D11" s="19"/>
      <c r="E11" s="1"/>
      <c r="F11" s="2" t="s">
        <v>61</v>
      </c>
      <c r="G11" s="1"/>
      <c r="H11" s="19"/>
      <c r="J11" s="2" t="s">
        <v>68</v>
      </c>
      <c r="K11" s="1"/>
      <c r="L11" s="19"/>
      <c r="N11" s="2" t="s">
        <v>75</v>
      </c>
      <c r="O11" s="1"/>
      <c r="P11" s="19"/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topLeftCell="C19" workbookViewId="0">
      <pane xSplit="20100" topLeftCell="R1"/>
      <selection activeCell="L20" sqref="L20"/>
      <selection pane="topRight" activeCell="R5" sqref="R5"/>
    </sheetView>
  </sheetViews>
  <sheetFormatPr defaultRowHeight="13.5" x14ac:dyDescent="0.15"/>
  <cols>
    <col min="2" max="2" width="5.25" style="1" customWidth="1"/>
    <col min="3" max="3" width="17.75" customWidth="1"/>
    <col min="5" max="5" width="5.25" customWidth="1"/>
    <col min="6" max="6" width="17.75" customWidth="1"/>
    <col min="9" max="9" width="12.875" customWidth="1"/>
    <col min="10" max="10" width="15.375" customWidth="1"/>
    <col min="11" max="11" width="5.25" style="1" customWidth="1"/>
    <col min="12" max="12" width="17.75" customWidth="1"/>
    <col min="14" max="14" width="5.25" customWidth="1"/>
    <col min="15" max="15" width="17.75" customWidth="1"/>
    <col min="18" max="18" width="12.875" customWidth="1"/>
  </cols>
  <sheetData>
    <row r="2" spans="2:18" ht="22.5" customHeight="1" x14ac:dyDescent="0.15">
      <c r="B2" s="21" t="s">
        <v>40</v>
      </c>
      <c r="C2" s="21"/>
      <c r="D2" s="21"/>
      <c r="E2" s="21"/>
      <c r="F2" s="21"/>
      <c r="K2" s="22" t="s">
        <v>41</v>
      </c>
      <c r="L2" s="22"/>
      <c r="M2" s="22"/>
      <c r="N2" s="22"/>
      <c r="O2" s="22"/>
    </row>
    <row r="3" spans="2:18" ht="20.25" customHeight="1" x14ac:dyDescent="0.15"/>
    <row r="4" spans="2:18" ht="21" customHeight="1" x14ac:dyDescent="0.15">
      <c r="B4" s="2" t="s">
        <v>3</v>
      </c>
      <c r="C4" s="2" t="s">
        <v>0</v>
      </c>
      <c r="E4" s="2" t="s">
        <v>3</v>
      </c>
      <c r="F4" s="2" t="s">
        <v>1</v>
      </c>
      <c r="K4" s="2" t="s">
        <v>3</v>
      </c>
      <c r="L4" s="2" t="s">
        <v>0</v>
      </c>
      <c r="N4" s="2" t="s">
        <v>3</v>
      </c>
      <c r="O4" s="2" t="s">
        <v>1</v>
      </c>
    </row>
    <row r="5" spans="2:18" ht="21" customHeight="1" x14ac:dyDescent="0.15">
      <c r="B5" s="2">
        <v>1</v>
      </c>
      <c r="C5" s="3">
        <v>58</v>
      </c>
      <c r="E5" s="2">
        <v>1</v>
      </c>
      <c r="F5" s="3">
        <v>41</v>
      </c>
      <c r="K5" s="2">
        <v>1</v>
      </c>
      <c r="L5" s="3">
        <v>58</v>
      </c>
      <c r="N5" s="2">
        <v>1</v>
      </c>
      <c r="O5" s="3">
        <v>41</v>
      </c>
    </row>
    <row r="6" spans="2:18" ht="21" customHeight="1" x14ac:dyDescent="0.15">
      <c r="B6" s="2">
        <v>2</v>
      </c>
      <c r="C6" s="3">
        <v>32</v>
      </c>
      <c r="E6" s="2">
        <v>2</v>
      </c>
      <c r="F6" s="3">
        <v>26</v>
      </c>
      <c r="K6" s="2">
        <v>2</v>
      </c>
      <c r="L6" s="3">
        <v>32</v>
      </c>
      <c r="N6" s="2">
        <v>2</v>
      </c>
      <c r="O6" s="3">
        <v>26</v>
      </c>
    </row>
    <row r="7" spans="2:18" ht="21" customHeight="1" x14ac:dyDescent="0.15">
      <c r="B7" s="2">
        <v>3</v>
      </c>
      <c r="C7" s="3">
        <v>21</v>
      </c>
      <c r="E7" s="2">
        <v>3</v>
      </c>
      <c r="F7" s="3">
        <v>48</v>
      </c>
      <c r="K7" s="2">
        <v>3</v>
      </c>
      <c r="L7" s="3">
        <v>21</v>
      </c>
      <c r="N7" s="2">
        <v>3</v>
      </c>
      <c r="O7" s="3">
        <v>48</v>
      </c>
    </row>
    <row r="8" spans="2:18" ht="21" customHeight="1" x14ac:dyDescent="0.15">
      <c r="B8" s="2">
        <v>4</v>
      </c>
      <c r="C8" s="3">
        <v>111</v>
      </c>
      <c r="E8" s="2">
        <v>4</v>
      </c>
      <c r="F8" s="3">
        <v>22</v>
      </c>
      <c r="K8" s="2">
        <v>4</v>
      </c>
      <c r="L8" s="3">
        <v>111</v>
      </c>
      <c r="N8" s="2">
        <v>4</v>
      </c>
      <c r="O8" s="3">
        <v>22</v>
      </c>
    </row>
    <row r="9" spans="2:18" ht="21" customHeight="1" x14ac:dyDescent="0.15">
      <c r="B9" s="2">
        <v>5</v>
      </c>
      <c r="C9" s="3">
        <v>847</v>
      </c>
      <c r="E9" s="2">
        <v>5</v>
      </c>
      <c r="F9" s="3">
        <v>71</v>
      </c>
      <c r="I9" s="6"/>
      <c r="K9" s="2">
        <v>5</v>
      </c>
      <c r="L9" s="3">
        <v>847</v>
      </c>
      <c r="N9" s="2">
        <v>5</v>
      </c>
      <c r="O9" s="3">
        <v>71</v>
      </c>
      <c r="R9" s="6"/>
    </row>
    <row r="10" spans="2:18" ht="21.75" customHeight="1" x14ac:dyDescent="0.15">
      <c r="B10" s="2" t="s">
        <v>4</v>
      </c>
      <c r="C10" s="5">
        <f>58+32+21+111+847</f>
        <v>1069</v>
      </c>
      <c r="E10" s="2" t="s">
        <v>4</v>
      </c>
      <c r="F10" s="5">
        <f>41+26+48+22+71</f>
        <v>208</v>
      </c>
      <c r="H10" s="3" t="s">
        <v>2</v>
      </c>
      <c r="I10" s="5">
        <f>1069-208</f>
        <v>861</v>
      </c>
      <c r="K10" s="2" t="s">
        <v>4</v>
      </c>
      <c r="L10" s="20"/>
      <c r="N10" s="2" t="s">
        <v>4</v>
      </c>
      <c r="O10" s="20"/>
      <c r="Q10" s="3" t="s">
        <v>2</v>
      </c>
      <c r="R10" s="20"/>
    </row>
    <row r="11" spans="2:18" ht="21.75" customHeight="1" x14ac:dyDescent="0.15">
      <c r="C11" s="11" t="s">
        <v>19</v>
      </c>
      <c r="D11" s="6"/>
      <c r="E11" s="6"/>
      <c r="F11" s="11" t="s">
        <v>19</v>
      </c>
      <c r="I11" s="11" t="s">
        <v>7</v>
      </c>
      <c r="L11" s="11" t="s">
        <v>19</v>
      </c>
      <c r="M11" s="6"/>
      <c r="N11" s="6"/>
      <c r="O11" s="11" t="s">
        <v>19</v>
      </c>
      <c r="R11" s="11" t="s">
        <v>7</v>
      </c>
    </row>
    <row r="12" spans="2:18" ht="20.25" customHeight="1" x14ac:dyDescent="0.15">
      <c r="C12" s="1"/>
      <c r="L12" s="1"/>
    </row>
    <row r="13" spans="2:18" ht="20.25" customHeight="1" x14ac:dyDescent="0.15"/>
    <row r="14" spans="2:18" ht="21" customHeight="1" x14ac:dyDescent="0.15">
      <c r="B14" s="2" t="s">
        <v>3</v>
      </c>
      <c r="C14" s="2" t="s">
        <v>0</v>
      </c>
      <c r="E14" s="2" t="s">
        <v>3</v>
      </c>
      <c r="F14" s="2" t="s">
        <v>1</v>
      </c>
      <c r="K14" s="2" t="s">
        <v>3</v>
      </c>
      <c r="L14" s="2" t="s">
        <v>0</v>
      </c>
      <c r="N14" s="2" t="s">
        <v>3</v>
      </c>
      <c r="O14" s="2" t="s">
        <v>1</v>
      </c>
    </row>
    <row r="15" spans="2:18" ht="21" customHeight="1" x14ac:dyDescent="0.15">
      <c r="B15" s="2">
        <v>1</v>
      </c>
      <c r="C15" s="3">
        <v>58</v>
      </c>
      <c r="E15" s="2">
        <v>1</v>
      </c>
      <c r="F15" s="3">
        <v>41</v>
      </c>
      <c r="K15" s="2">
        <v>1</v>
      </c>
      <c r="L15" s="3">
        <v>58</v>
      </c>
      <c r="N15" s="2">
        <v>1</v>
      </c>
      <c r="O15" s="3">
        <v>41</v>
      </c>
    </row>
    <row r="16" spans="2:18" ht="21" customHeight="1" x14ac:dyDescent="0.15">
      <c r="B16" s="2">
        <v>2</v>
      </c>
      <c r="C16" s="3">
        <v>32</v>
      </c>
      <c r="E16" s="2">
        <v>2</v>
      </c>
      <c r="F16" s="3">
        <v>26</v>
      </c>
      <c r="K16" s="2">
        <v>2</v>
      </c>
      <c r="L16" s="3">
        <v>32</v>
      </c>
      <c r="N16" s="2">
        <v>2</v>
      </c>
      <c r="O16" s="3">
        <v>26</v>
      </c>
    </row>
    <row r="17" spans="2:18" ht="21" customHeight="1" x14ac:dyDescent="0.15">
      <c r="B17" s="2">
        <v>3</v>
      </c>
      <c r="C17" s="3">
        <v>21</v>
      </c>
      <c r="E17" s="2">
        <v>3</v>
      </c>
      <c r="F17" s="3">
        <v>48</v>
      </c>
      <c r="K17" s="2">
        <v>3</v>
      </c>
      <c r="L17" s="3">
        <v>21</v>
      </c>
      <c r="N17" s="2">
        <v>3</v>
      </c>
      <c r="O17" s="3">
        <v>48</v>
      </c>
    </row>
    <row r="18" spans="2:18" ht="21" customHeight="1" x14ac:dyDescent="0.15">
      <c r="B18" s="2">
        <v>4</v>
      </c>
      <c r="C18" s="3">
        <v>111</v>
      </c>
      <c r="E18" s="2">
        <v>4</v>
      </c>
      <c r="F18" s="3">
        <v>22</v>
      </c>
      <c r="K18" s="2">
        <v>4</v>
      </c>
      <c r="L18" s="3">
        <v>111</v>
      </c>
      <c r="N18" s="2">
        <v>4</v>
      </c>
      <c r="O18" s="3">
        <v>22</v>
      </c>
    </row>
    <row r="19" spans="2:18" ht="21" customHeight="1" x14ac:dyDescent="0.15">
      <c r="B19" s="2">
        <v>5</v>
      </c>
      <c r="C19" s="3">
        <v>847</v>
      </c>
      <c r="E19" s="2">
        <v>5</v>
      </c>
      <c r="F19" s="3">
        <v>71</v>
      </c>
      <c r="I19" s="6"/>
      <c r="K19" s="2">
        <v>5</v>
      </c>
      <c r="L19" s="3">
        <v>847</v>
      </c>
      <c r="N19" s="2">
        <v>5</v>
      </c>
      <c r="O19" s="3">
        <v>71</v>
      </c>
      <c r="R19" s="6"/>
    </row>
    <row r="20" spans="2:18" ht="21.75" customHeight="1" x14ac:dyDescent="0.15">
      <c r="B20" s="2" t="s">
        <v>4</v>
      </c>
      <c r="C20" s="5">
        <f>C15+C16+C17+C18+C19</f>
        <v>1069</v>
      </c>
      <c r="E20" s="2" t="s">
        <v>4</v>
      </c>
      <c r="F20" s="5">
        <f>F15+F16+F17+F18+F19</f>
        <v>208</v>
      </c>
      <c r="H20" s="2" t="s">
        <v>2</v>
      </c>
      <c r="I20" s="5">
        <f>(C15+C16+C17+C18+C19)-(F15+F16+F17+F18+F19)</f>
        <v>861</v>
      </c>
      <c r="K20" s="2" t="s">
        <v>4</v>
      </c>
      <c r="L20" s="20"/>
      <c r="N20" s="2" t="s">
        <v>4</v>
      </c>
      <c r="O20" s="20"/>
      <c r="Q20" s="2" t="s">
        <v>2</v>
      </c>
      <c r="R20" s="20"/>
    </row>
    <row r="21" spans="2:18" ht="20.25" customHeight="1" x14ac:dyDescent="0.15">
      <c r="C21" s="11" t="s">
        <v>18</v>
      </c>
      <c r="D21" s="6"/>
      <c r="E21" s="6"/>
      <c r="F21" s="11" t="s">
        <v>18</v>
      </c>
      <c r="I21" s="11" t="s">
        <v>7</v>
      </c>
      <c r="L21" s="11" t="s">
        <v>18</v>
      </c>
      <c r="M21" s="6"/>
      <c r="N21" s="6"/>
      <c r="O21" s="11" t="s">
        <v>18</v>
      </c>
      <c r="R21" s="11" t="s">
        <v>7</v>
      </c>
    </row>
    <row r="22" spans="2:18" ht="20.25" customHeight="1" x14ac:dyDescent="0.15">
      <c r="C22" s="1"/>
      <c r="L22" s="1"/>
    </row>
    <row r="23" spans="2:18" ht="20.25" customHeight="1" x14ac:dyDescent="0.15"/>
    <row r="24" spans="2:18" ht="21" customHeight="1" x14ac:dyDescent="0.15">
      <c r="B24" s="2" t="s">
        <v>3</v>
      </c>
      <c r="C24" s="2" t="s">
        <v>0</v>
      </c>
      <c r="E24" s="2" t="s">
        <v>3</v>
      </c>
      <c r="F24" s="2" t="s">
        <v>1</v>
      </c>
      <c r="K24" s="2" t="s">
        <v>3</v>
      </c>
      <c r="L24" s="2" t="s">
        <v>0</v>
      </c>
      <c r="N24" s="2" t="s">
        <v>3</v>
      </c>
      <c r="O24" s="2" t="s">
        <v>1</v>
      </c>
    </row>
    <row r="25" spans="2:18" ht="21" customHeight="1" x14ac:dyDescent="0.15">
      <c r="B25" s="2">
        <v>1</v>
      </c>
      <c r="C25" s="3">
        <v>58</v>
      </c>
      <c r="E25" s="2">
        <v>1</v>
      </c>
      <c r="F25" s="3">
        <v>41</v>
      </c>
      <c r="K25" s="2">
        <v>1</v>
      </c>
      <c r="L25" s="3">
        <v>58</v>
      </c>
      <c r="N25" s="2">
        <v>1</v>
      </c>
      <c r="O25" s="3">
        <v>41</v>
      </c>
    </row>
    <row r="26" spans="2:18" ht="21" customHeight="1" x14ac:dyDescent="0.15">
      <c r="B26" s="2">
        <v>2</v>
      </c>
      <c r="C26" s="3">
        <v>32</v>
      </c>
      <c r="E26" s="2">
        <v>2</v>
      </c>
      <c r="F26" s="3">
        <v>26</v>
      </c>
      <c r="K26" s="2">
        <v>2</v>
      </c>
      <c r="L26" s="3">
        <v>32</v>
      </c>
      <c r="N26" s="2">
        <v>2</v>
      </c>
      <c r="O26" s="3">
        <v>26</v>
      </c>
    </row>
    <row r="27" spans="2:18" ht="21" customHeight="1" x14ac:dyDescent="0.15">
      <c r="B27" s="2">
        <v>3</v>
      </c>
      <c r="C27" s="3">
        <v>21</v>
      </c>
      <c r="E27" s="2">
        <v>3</v>
      </c>
      <c r="F27" s="3">
        <v>48</v>
      </c>
      <c r="K27" s="2">
        <v>3</v>
      </c>
      <c r="L27" s="3">
        <v>21</v>
      </c>
      <c r="N27" s="2">
        <v>3</v>
      </c>
      <c r="O27" s="3">
        <v>48</v>
      </c>
    </row>
    <row r="28" spans="2:18" ht="21" customHeight="1" x14ac:dyDescent="0.15">
      <c r="B28" s="2">
        <v>4</v>
      </c>
      <c r="C28" s="3">
        <v>111</v>
      </c>
      <c r="E28" s="2">
        <v>4</v>
      </c>
      <c r="F28" s="3">
        <v>22</v>
      </c>
      <c r="K28" s="2">
        <v>4</v>
      </c>
      <c r="L28" s="3">
        <v>111</v>
      </c>
      <c r="N28" s="2">
        <v>4</v>
      </c>
      <c r="O28" s="3">
        <v>22</v>
      </c>
    </row>
    <row r="29" spans="2:18" ht="21" customHeight="1" x14ac:dyDescent="0.15">
      <c r="B29" s="2">
        <v>5</v>
      </c>
      <c r="C29" s="3">
        <v>847</v>
      </c>
      <c r="E29" s="2">
        <v>5</v>
      </c>
      <c r="F29" s="3">
        <v>71</v>
      </c>
      <c r="I29" t="s">
        <v>7</v>
      </c>
      <c r="K29" s="2">
        <v>5</v>
      </c>
      <c r="L29" s="3">
        <v>847</v>
      </c>
      <c r="N29" s="2">
        <v>5</v>
      </c>
      <c r="O29" s="3">
        <v>71</v>
      </c>
      <c r="R29" t="s">
        <v>7</v>
      </c>
    </row>
    <row r="30" spans="2:18" ht="21.75" customHeight="1" x14ac:dyDescent="0.15">
      <c r="B30" s="2" t="s">
        <v>4</v>
      </c>
      <c r="C30" s="5">
        <f>SUM(C25:C29)</f>
        <v>1069</v>
      </c>
      <c r="E30" s="2" t="s">
        <v>4</v>
      </c>
      <c r="F30" s="5">
        <f>SUM(F25:F29)</f>
        <v>208</v>
      </c>
      <c r="H30" s="5" t="s">
        <v>2</v>
      </c>
      <c r="I30" s="5">
        <f>C30-F30</f>
        <v>861</v>
      </c>
      <c r="K30" s="2" t="s">
        <v>4</v>
      </c>
      <c r="L30" s="20"/>
      <c r="N30" s="2" t="s">
        <v>4</v>
      </c>
      <c r="O30" s="20"/>
      <c r="Q30" s="5" t="s">
        <v>2</v>
      </c>
      <c r="R30" s="20"/>
    </row>
    <row r="31" spans="2:18" ht="21.75" customHeight="1" x14ac:dyDescent="0.15">
      <c r="C31" s="11" t="s">
        <v>17</v>
      </c>
      <c r="D31" s="6"/>
      <c r="E31" s="6"/>
      <c r="F31" s="11" t="s">
        <v>17</v>
      </c>
      <c r="I31" s="11" t="s">
        <v>7</v>
      </c>
      <c r="L31" s="11" t="s">
        <v>17</v>
      </c>
      <c r="M31" s="6"/>
      <c r="N31" s="6"/>
      <c r="O31" s="11" t="s">
        <v>17</v>
      </c>
      <c r="R31" s="11" t="s">
        <v>7</v>
      </c>
    </row>
  </sheetData>
  <sheetProtection sheet="1" objects="1" scenarios="1"/>
  <mergeCells count="2">
    <mergeCell ref="B2:F2"/>
    <mergeCell ref="K2:O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E12" sqref="E12"/>
    </sheetView>
  </sheetViews>
  <sheetFormatPr defaultRowHeight="24.75" customHeight="1" x14ac:dyDescent="0.15"/>
  <cols>
    <col min="2" max="2" width="5" customWidth="1"/>
    <col min="3" max="3" width="12.75" customWidth="1"/>
    <col min="5" max="5" width="28.75" bestFit="1" customWidth="1"/>
    <col min="7" max="7" width="3.375" bestFit="1" customWidth="1"/>
    <col min="8" max="8" width="12.75" customWidth="1"/>
    <col min="10" max="10" width="20.5" bestFit="1" customWidth="1"/>
    <col min="11" max="11" width="13.5" customWidth="1"/>
  </cols>
  <sheetData>
    <row r="2" spans="2:10" ht="24.75" customHeight="1" x14ac:dyDescent="0.15">
      <c r="B2" s="17" t="s">
        <v>76</v>
      </c>
    </row>
    <row r="3" spans="2:10" ht="10.5" customHeight="1" x14ac:dyDescent="0.15"/>
    <row r="4" spans="2:10" ht="24.75" customHeight="1" x14ac:dyDescent="0.15">
      <c r="B4" s="2" t="s">
        <v>77</v>
      </c>
      <c r="C4" s="2" t="s">
        <v>78</v>
      </c>
      <c r="E4" s="25" t="s">
        <v>80</v>
      </c>
      <c r="G4" s="2" t="s">
        <v>77</v>
      </c>
      <c r="H4" s="2" t="s">
        <v>78</v>
      </c>
      <c r="J4" s="26" t="s">
        <v>83</v>
      </c>
    </row>
    <row r="5" spans="2:10" ht="24.75" customHeight="1" x14ac:dyDescent="0.15">
      <c r="B5" s="2">
        <v>1</v>
      </c>
      <c r="C5" s="24">
        <v>458</v>
      </c>
      <c r="E5" s="25" t="s">
        <v>81</v>
      </c>
      <c r="G5" s="2">
        <v>1</v>
      </c>
      <c r="H5" s="24">
        <v>458</v>
      </c>
    </row>
    <row r="6" spans="2:10" ht="24.75" customHeight="1" x14ac:dyDescent="0.15">
      <c r="B6" s="2">
        <v>2</v>
      </c>
      <c r="C6" s="24">
        <v>3385</v>
      </c>
      <c r="E6" s="25" t="s">
        <v>82</v>
      </c>
      <c r="G6" s="2">
        <v>2</v>
      </c>
      <c r="H6" s="24">
        <v>3385</v>
      </c>
      <c r="J6" s="27" t="s">
        <v>84</v>
      </c>
    </row>
    <row r="7" spans="2:10" ht="24.75" customHeight="1" x14ac:dyDescent="0.15">
      <c r="B7" s="2">
        <v>3</v>
      </c>
      <c r="C7" s="24">
        <v>453</v>
      </c>
      <c r="G7" s="2">
        <v>3</v>
      </c>
      <c r="H7" s="24">
        <v>453</v>
      </c>
      <c r="J7" s="29"/>
    </row>
    <row r="8" spans="2:10" ht="24.75" customHeight="1" x14ac:dyDescent="0.15">
      <c r="B8" s="2">
        <v>4</v>
      </c>
      <c r="C8" s="24">
        <v>2248</v>
      </c>
      <c r="G8" s="2">
        <v>4</v>
      </c>
      <c r="H8" s="24">
        <v>2248</v>
      </c>
    </row>
    <row r="9" spans="2:10" ht="24.75" customHeight="1" x14ac:dyDescent="0.15">
      <c r="B9" s="2">
        <v>5</v>
      </c>
      <c r="C9" s="24">
        <v>46025</v>
      </c>
      <c r="G9" s="2">
        <v>5</v>
      </c>
      <c r="H9" s="24">
        <v>46025</v>
      </c>
      <c r="J9" s="27" t="s">
        <v>85</v>
      </c>
    </row>
    <row r="10" spans="2:10" ht="24.75" customHeight="1" x14ac:dyDescent="0.15">
      <c r="B10" s="2">
        <v>6</v>
      </c>
      <c r="C10" s="24">
        <v>33874</v>
      </c>
      <c r="G10" s="2">
        <v>6</v>
      </c>
      <c r="H10" s="24">
        <v>33874</v>
      </c>
      <c r="J10" s="29"/>
    </row>
    <row r="11" spans="2:10" ht="24.75" customHeight="1" x14ac:dyDescent="0.15">
      <c r="B11" s="2">
        <v>7</v>
      </c>
      <c r="C11" s="24">
        <v>55543</v>
      </c>
      <c r="G11" s="2">
        <v>7</v>
      </c>
      <c r="H11" s="24">
        <v>55543</v>
      </c>
    </row>
    <row r="12" spans="2:10" ht="24.75" customHeight="1" x14ac:dyDescent="0.15">
      <c r="B12" s="2" t="s">
        <v>79</v>
      </c>
      <c r="C12" s="28"/>
      <c r="J12" s="27" t="s">
        <v>86</v>
      </c>
    </row>
    <row r="13" spans="2:10" ht="24.75" customHeight="1" x14ac:dyDescent="0.15">
      <c r="J13" s="29"/>
    </row>
  </sheetData>
  <sheetProtection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tabSelected="1" zoomScale="70" zoomScaleNormal="70" workbookViewId="0">
      <selection activeCell="M32" sqref="M32"/>
    </sheetView>
  </sheetViews>
  <sheetFormatPr defaultRowHeight="27.75" customHeight="1" x14ac:dyDescent="0.15"/>
  <cols>
    <col min="2" max="2" width="3.375" customWidth="1"/>
    <col min="4" max="10" width="11.25" customWidth="1"/>
  </cols>
  <sheetData>
    <row r="2" spans="2:18" ht="27.75" customHeight="1" x14ac:dyDescent="0.15">
      <c r="B2" t="s">
        <v>20</v>
      </c>
      <c r="D2" t="s">
        <v>27</v>
      </c>
    </row>
    <row r="3" spans="2:18" ht="10.5" customHeight="1" x14ac:dyDescent="0.15"/>
    <row r="4" spans="2:18" ht="27.75" customHeight="1" x14ac:dyDescent="0.15">
      <c r="B4" s="14" t="s">
        <v>21</v>
      </c>
      <c r="C4" s="14" t="s">
        <v>22</v>
      </c>
      <c r="D4" s="14" t="s">
        <v>28</v>
      </c>
      <c r="E4" s="14" t="s">
        <v>29</v>
      </c>
      <c r="F4" s="14" t="s">
        <v>30</v>
      </c>
      <c r="G4" s="14" t="s">
        <v>31</v>
      </c>
      <c r="H4" s="14" t="s">
        <v>32</v>
      </c>
      <c r="I4" s="14" t="s">
        <v>33</v>
      </c>
      <c r="J4" s="15" t="s">
        <v>4</v>
      </c>
    </row>
    <row r="5" spans="2:18" ht="27.75" customHeight="1" x14ac:dyDescent="0.15">
      <c r="B5" s="14">
        <v>1</v>
      </c>
      <c r="C5" s="14" t="s">
        <v>23</v>
      </c>
      <c r="D5" s="12">
        <v>0.53017869135151274</v>
      </c>
      <c r="E5" s="12">
        <v>83.765780962313812</v>
      </c>
      <c r="F5" s="12">
        <v>38.81372324900596</v>
      </c>
      <c r="G5" s="12">
        <v>54.039147879666118</v>
      </c>
      <c r="H5" s="12">
        <v>8.1226105209366786</v>
      </c>
      <c r="I5" s="12">
        <v>4.1128559668945908</v>
      </c>
      <c r="J5" s="12"/>
      <c r="M5" s="13"/>
      <c r="N5" s="13"/>
      <c r="O5" s="13"/>
      <c r="P5" s="13"/>
      <c r="Q5" s="13"/>
      <c r="R5" s="13"/>
    </row>
    <row r="6" spans="2:18" ht="27.75" customHeight="1" x14ac:dyDescent="0.15">
      <c r="B6" s="14">
        <v>2</v>
      </c>
      <c r="C6" s="14" t="s">
        <v>24</v>
      </c>
      <c r="D6" s="12">
        <v>8.1260292729747334</v>
      </c>
      <c r="E6" s="12">
        <v>44.024259643816862</v>
      </c>
      <c r="F6" s="12">
        <v>17.644688429321363</v>
      </c>
      <c r="G6" s="12">
        <v>47.710725198466328</v>
      </c>
      <c r="H6" s="12">
        <v>66.473035869068838</v>
      </c>
      <c r="I6" s="12">
        <v>43.582383752016277</v>
      </c>
      <c r="J6" s="12"/>
      <c r="M6" s="13"/>
      <c r="N6" s="13"/>
      <c r="O6" s="13"/>
      <c r="P6" s="13"/>
      <c r="Q6" s="13"/>
      <c r="R6" s="13"/>
    </row>
    <row r="7" spans="2:18" ht="27.75" customHeight="1" x14ac:dyDescent="0.15">
      <c r="B7" s="14">
        <v>3</v>
      </c>
      <c r="C7" s="14" t="s">
        <v>25</v>
      </c>
      <c r="D7" s="12">
        <v>37.197116272291431</v>
      </c>
      <c r="E7" s="12">
        <v>51.718291419090271</v>
      </c>
      <c r="F7" s="12">
        <v>54.572231675355894</v>
      </c>
      <c r="G7" s="12">
        <v>38.328280444154672</v>
      </c>
      <c r="H7" s="12">
        <v>52.250884286290578</v>
      </c>
      <c r="I7" s="12">
        <v>87.811418181518874</v>
      </c>
      <c r="J7" s="12"/>
      <c r="M7" s="13"/>
      <c r="N7" s="13"/>
      <c r="O7" s="13"/>
      <c r="P7" s="13"/>
      <c r="Q7" s="13"/>
      <c r="R7" s="13"/>
    </row>
    <row r="8" spans="2:18" ht="27.75" customHeight="1" x14ac:dyDescent="0.15">
      <c r="B8" s="14">
        <v>4</v>
      </c>
      <c r="C8" s="14" t="s">
        <v>26</v>
      </c>
      <c r="D8" s="12">
        <v>68.199532497821565</v>
      </c>
      <c r="E8" s="12">
        <v>38.82698246137636</v>
      </c>
      <c r="F8" s="12">
        <v>89.568796534959191</v>
      </c>
      <c r="G8" s="12">
        <v>76.337545820029419</v>
      </c>
      <c r="H8" s="12">
        <v>51.381391870696888</v>
      </c>
      <c r="I8" s="12">
        <v>6.6400861602759935</v>
      </c>
      <c r="J8" s="12"/>
      <c r="M8" s="13"/>
      <c r="N8" s="13"/>
      <c r="O8" s="13"/>
      <c r="P8" s="13"/>
      <c r="Q8" s="13"/>
      <c r="R8" s="13"/>
    </row>
    <row r="9" spans="2:18" ht="27.75" customHeight="1" x14ac:dyDescent="0.15">
      <c r="B9" s="15"/>
      <c r="C9" s="15" t="s">
        <v>4</v>
      </c>
      <c r="D9" s="12"/>
      <c r="E9" s="12"/>
      <c r="F9" s="12"/>
      <c r="G9" s="12"/>
      <c r="H9" s="12"/>
      <c r="I9" s="12"/>
      <c r="J9" s="12"/>
    </row>
    <row r="11" spans="2:18" ht="27.75" customHeight="1" x14ac:dyDescent="0.15">
      <c r="B11" t="s">
        <v>34</v>
      </c>
      <c r="D11" t="s">
        <v>5</v>
      </c>
    </row>
    <row r="12" spans="2:18" ht="9" customHeight="1" x14ac:dyDescent="0.15"/>
    <row r="13" spans="2:18" ht="27.75" customHeight="1" x14ac:dyDescent="0.15">
      <c r="B13" s="14" t="s">
        <v>44</v>
      </c>
      <c r="C13" s="14" t="s">
        <v>35</v>
      </c>
      <c r="D13" s="14" t="s">
        <v>28</v>
      </c>
      <c r="E13" s="14" t="s">
        <v>29</v>
      </c>
      <c r="F13" s="14" t="s">
        <v>30</v>
      </c>
      <c r="G13" s="14" t="s">
        <v>31</v>
      </c>
      <c r="H13" s="14" t="s">
        <v>32</v>
      </c>
      <c r="I13" s="14" t="s">
        <v>33</v>
      </c>
      <c r="J13" s="15" t="s">
        <v>4</v>
      </c>
    </row>
    <row r="14" spans="2:18" ht="27.75" customHeight="1" x14ac:dyDescent="0.15">
      <c r="B14" s="14">
        <v>1</v>
      </c>
      <c r="C14" s="14" t="s">
        <v>36</v>
      </c>
      <c r="D14" s="12">
        <v>7551.7312059743372</v>
      </c>
      <c r="E14" s="12">
        <v>9943.5135042736274</v>
      </c>
      <c r="F14" s="12">
        <v>3993.8344314385586</v>
      </c>
      <c r="G14" s="12">
        <v>6851.4817571203102</v>
      </c>
      <c r="H14" s="12">
        <v>975.90796571658586</v>
      </c>
      <c r="I14" s="12">
        <v>6815.4519480945419</v>
      </c>
      <c r="J14" s="30">
        <f>SUM(D14:I14)</f>
        <v>36131.920812617958</v>
      </c>
      <c r="M14" s="13"/>
      <c r="N14" s="13"/>
      <c r="O14" s="13"/>
      <c r="P14" s="13"/>
      <c r="Q14" s="13"/>
      <c r="R14" s="13"/>
    </row>
    <row r="15" spans="2:18" ht="27.75" customHeight="1" x14ac:dyDescent="0.15">
      <c r="B15" s="14">
        <v>2</v>
      </c>
      <c r="C15" s="14" t="s">
        <v>37</v>
      </c>
      <c r="D15" s="12">
        <v>6748.4669875619584</v>
      </c>
      <c r="E15" s="12">
        <v>2695.8083723076174</v>
      </c>
      <c r="F15" s="12">
        <v>3949.8738725769022</v>
      </c>
      <c r="G15" s="12">
        <v>7364.4238780680726</v>
      </c>
      <c r="H15" s="12">
        <v>2368.354647600077</v>
      </c>
      <c r="I15" s="12">
        <v>7548.5227086106397</v>
      </c>
      <c r="J15" s="30">
        <f>SUM(D15:I15)</f>
        <v>30675.450466725266</v>
      </c>
      <c r="M15" s="13"/>
      <c r="N15" s="13"/>
      <c r="O15" s="13"/>
      <c r="P15" s="13"/>
      <c r="Q15" s="13"/>
      <c r="R15" s="13"/>
    </row>
    <row r="16" spans="2:18" ht="27.75" customHeight="1" x14ac:dyDescent="0.15">
      <c r="B16" s="14">
        <v>3</v>
      </c>
      <c r="C16" s="14" t="s">
        <v>38</v>
      </c>
      <c r="D16" s="12">
        <v>5919.1051098185644</v>
      </c>
      <c r="E16" s="12">
        <v>6870.0379407990804</v>
      </c>
      <c r="F16" s="12">
        <v>4206.5340178675297</v>
      </c>
      <c r="G16" s="12">
        <v>5987.353622515091</v>
      </c>
      <c r="H16" s="12">
        <v>7141.4409525782121</v>
      </c>
      <c r="I16" s="12">
        <v>3668.7308053063061</v>
      </c>
      <c r="J16" s="30">
        <f>SUM(D16:I16)</f>
        <v>33793.202448884782</v>
      </c>
      <c r="M16" s="13"/>
      <c r="N16" s="13"/>
      <c r="O16" s="13"/>
      <c r="P16" s="13"/>
      <c r="Q16" s="13"/>
      <c r="R16" s="13"/>
    </row>
    <row r="17" spans="2:18" ht="27.75" customHeight="1" x14ac:dyDescent="0.15">
      <c r="B17" s="14">
        <v>4</v>
      </c>
      <c r="C17" s="14" t="s">
        <v>39</v>
      </c>
      <c r="D17" s="12">
        <v>8155.4677245669163</v>
      </c>
      <c r="E17" s="12">
        <v>3433.4400331041084</v>
      </c>
      <c r="F17" s="12">
        <v>3572.1512071462503</v>
      </c>
      <c r="G17" s="12">
        <v>8936.8510584911328</v>
      </c>
      <c r="H17" s="12">
        <v>8124.8795804206975</v>
      </c>
      <c r="I17" s="12">
        <v>3094.1048071141099</v>
      </c>
      <c r="J17" s="30">
        <f>SUM(D17:I17)</f>
        <v>35316.894410843219</v>
      </c>
      <c r="M17" s="13"/>
      <c r="N17" s="13"/>
      <c r="O17" s="13"/>
      <c r="P17" s="13"/>
      <c r="Q17" s="13"/>
      <c r="R17" s="13"/>
    </row>
    <row r="18" spans="2:18" ht="27.75" customHeight="1" x14ac:dyDescent="0.15">
      <c r="B18" s="15"/>
      <c r="C18" s="15" t="s">
        <v>4</v>
      </c>
      <c r="D18" s="30">
        <f>SUM(D14:D17)</f>
        <v>28374.771027921775</v>
      </c>
      <c r="E18" s="30">
        <f>SUM(E14:E17)</f>
        <v>22942.799850484433</v>
      </c>
      <c r="F18" s="30">
        <f>SUM(F14:F17)</f>
        <v>15722.393529029239</v>
      </c>
      <c r="G18" s="30">
        <f>SUM(G14:G17)</f>
        <v>29140.110316194608</v>
      </c>
      <c r="H18" s="30">
        <f>SUM(H14:H17)</f>
        <v>18610.583146315574</v>
      </c>
      <c r="I18" s="30">
        <f>SUM(I14:I17)</f>
        <v>21126.810269125595</v>
      </c>
      <c r="J18" s="30">
        <f>SUM(D18:I18)</f>
        <v>135917.46813907122</v>
      </c>
    </row>
    <row r="20" spans="2:18" ht="27.75" customHeight="1" x14ac:dyDescent="0.15">
      <c r="B20" t="s">
        <v>34</v>
      </c>
      <c r="D20" t="s">
        <v>5</v>
      </c>
    </row>
    <row r="21" spans="2:18" ht="9" customHeight="1" x14ac:dyDescent="0.15"/>
    <row r="22" spans="2:18" ht="27.75" customHeight="1" x14ac:dyDescent="0.15">
      <c r="B22" s="2" t="s">
        <v>21</v>
      </c>
      <c r="C22" s="2" t="s">
        <v>35</v>
      </c>
      <c r="D22" s="2" t="s">
        <v>28</v>
      </c>
      <c r="E22" s="2" t="s">
        <v>29</v>
      </c>
      <c r="F22" s="2" t="s">
        <v>30</v>
      </c>
      <c r="G22" s="2" t="s">
        <v>31</v>
      </c>
      <c r="H22" s="2" t="s">
        <v>32</v>
      </c>
      <c r="I22" s="2" t="s">
        <v>33</v>
      </c>
      <c r="J22" s="4" t="s">
        <v>4</v>
      </c>
    </row>
    <row r="23" spans="2:18" ht="27.75" customHeight="1" x14ac:dyDescent="0.15">
      <c r="B23" s="2">
        <v>1</v>
      </c>
      <c r="C23" s="2" t="s">
        <v>36</v>
      </c>
      <c r="D23" s="12">
        <v>7551.7312059743372</v>
      </c>
      <c r="E23" s="12">
        <v>9943.5135042736274</v>
      </c>
      <c r="F23" s="12">
        <v>3993.8344314385586</v>
      </c>
      <c r="G23" s="12">
        <v>6851.4817571203102</v>
      </c>
      <c r="H23" s="12">
        <v>975.90796571658586</v>
      </c>
      <c r="I23" s="12">
        <v>6815.4519480945419</v>
      </c>
      <c r="J23" s="30"/>
      <c r="M23" s="13"/>
      <c r="N23" s="13"/>
      <c r="O23" s="13"/>
      <c r="P23" s="13"/>
      <c r="Q23" s="13"/>
      <c r="R23" s="13"/>
    </row>
    <row r="24" spans="2:18" ht="27.75" customHeight="1" x14ac:dyDescent="0.15">
      <c r="B24" s="2">
        <v>2</v>
      </c>
      <c r="C24" s="2" t="s">
        <v>37</v>
      </c>
      <c r="D24" s="12">
        <v>6748.4669875619584</v>
      </c>
      <c r="E24" s="12">
        <v>2695.8083723076174</v>
      </c>
      <c r="F24" s="12">
        <v>3949.8738725769022</v>
      </c>
      <c r="G24" s="12">
        <v>7364.4238780680726</v>
      </c>
      <c r="H24" s="12">
        <v>2368.354647600077</v>
      </c>
      <c r="I24" s="12">
        <v>7548.5227086106397</v>
      </c>
      <c r="J24" s="30"/>
      <c r="M24" s="13"/>
      <c r="N24" s="13"/>
      <c r="O24" s="13"/>
      <c r="P24" s="13"/>
      <c r="Q24" s="13"/>
      <c r="R24" s="13"/>
    </row>
    <row r="25" spans="2:18" ht="27.75" customHeight="1" x14ac:dyDescent="0.15">
      <c r="B25" s="2">
        <v>3</v>
      </c>
      <c r="C25" s="2" t="s">
        <v>38</v>
      </c>
      <c r="D25" s="12">
        <v>5919.1051098185644</v>
      </c>
      <c r="E25" s="12">
        <v>6870.0379407990804</v>
      </c>
      <c r="F25" s="12">
        <v>4206.5340178675297</v>
      </c>
      <c r="G25" s="12">
        <v>5987.353622515091</v>
      </c>
      <c r="H25" s="12">
        <v>7141.4409525782121</v>
      </c>
      <c r="I25" s="12">
        <v>3668.7308053063061</v>
      </c>
      <c r="J25" s="30"/>
      <c r="M25" s="13"/>
      <c r="N25" s="13"/>
      <c r="O25" s="13"/>
      <c r="P25" s="13"/>
      <c r="Q25" s="13"/>
      <c r="R25" s="13"/>
    </row>
    <row r="26" spans="2:18" ht="27.75" customHeight="1" x14ac:dyDescent="0.15">
      <c r="B26" s="2">
        <v>4</v>
      </c>
      <c r="C26" s="2" t="s">
        <v>39</v>
      </c>
      <c r="D26" s="12">
        <v>8155.4677245669163</v>
      </c>
      <c r="E26" s="12">
        <v>3433.4400331041084</v>
      </c>
      <c r="F26" s="12">
        <v>3572.1512071462503</v>
      </c>
      <c r="G26" s="12">
        <v>8936.8510584911328</v>
      </c>
      <c r="H26" s="12">
        <v>8124.8795804206975</v>
      </c>
      <c r="I26" s="12">
        <v>3094.1048071141099</v>
      </c>
      <c r="J26" s="30"/>
      <c r="M26" s="13"/>
      <c r="N26" s="13"/>
      <c r="O26" s="13"/>
      <c r="P26" s="13"/>
      <c r="Q26" s="13"/>
      <c r="R26" s="13"/>
    </row>
    <row r="27" spans="2:18" ht="27.75" customHeight="1" x14ac:dyDescent="0.15">
      <c r="B27" s="2"/>
      <c r="C27" s="2" t="s">
        <v>4</v>
      </c>
      <c r="D27" s="30"/>
      <c r="E27" s="30"/>
      <c r="F27" s="30"/>
      <c r="G27" s="30"/>
      <c r="H27" s="30"/>
      <c r="I27" s="30"/>
      <c r="J27" s="30"/>
    </row>
    <row r="29" spans="2:18" ht="27.75" customHeight="1" x14ac:dyDescent="0.15">
      <c r="B29" t="s">
        <v>42</v>
      </c>
      <c r="D29" t="s">
        <v>43</v>
      </c>
    </row>
    <row r="30" spans="2:18" ht="9" customHeight="1" x14ac:dyDescent="0.15"/>
    <row r="31" spans="2:18" ht="27.75" customHeight="1" x14ac:dyDescent="0.15">
      <c r="B31" s="2" t="s">
        <v>21</v>
      </c>
      <c r="C31" s="2" t="s">
        <v>35</v>
      </c>
      <c r="D31" s="2" t="s">
        <v>28</v>
      </c>
      <c r="E31" s="2" t="s">
        <v>29</v>
      </c>
      <c r="F31" s="2" t="s">
        <v>30</v>
      </c>
      <c r="G31" s="2" t="s">
        <v>31</v>
      </c>
      <c r="H31" s="2" t="s">
        <v>32</v>
      </c>
      <c r="I31" s="2" t="s">
        <v>33</v>
      </c>
      <c r="J31" s="4" t="s">
        <v>4</v>
      </c>
    </row>
    <row r="32" spans="2:18" ht="27.75" customHeight="1" x14ac:dyDescent="0.15">
      <c r="B32" s="2">
        <v>1</v>
      </c>
      <c r="C32" s="2" t="s">
        <v>0</v>
      </c>
      <c r="D32" s="12">
        <v>7551.7312059743372</v>
      </c>
      <c r="E32" s="12">
        <v>9943.5135042736274</v>
      </c>
      <c r="F32" s="12">
        <v>3993.8344314385586</v>
      </c>
      <c r="G32" s="12">
        <v>6851.4817571203102</v>
      </c>
      <c r="H32" s="12">
        <v>975.90796571658586</v>
      </c>
      <c r="I32" s="12">
        <v>6815.4519480945419</v>
      </c>
      <c r="J32" s="30"/>
      <c r="M32" s="13"/>
      <c r="N32" s="13"/>
      <c r="O32" s="13"/>
      <c r="P32" s="13"/>
      <c r="Q32" s="13"/>
      <c r="R32" s="13"/>
    </row>
    <row r="33" spans="2:18" ht="27.75" customHeight="1" x14ac:dyDescent="0.15">
      <c r="B33" s="2">
        <v>2</v>
      </c>
      <c r="C33" s="2" t="s">
        <v>1</v>
      </c>
      <c r="D33" s="12">
        <v>6748.4669875619584</v>
      </c>
      <c r="E33" s="12">
        <v>2695.8083723076174</v>
      </c>
      <c r="F33" s="12">
        <v>3949.8738725769022</v>
      </c>
      <c r="G33" s="12">
        <v>7364.4238780680726</v>
      </c>
      <c r="H33" s="12">
        <v>2368.354647600077</v>
      </c>
      <c r="I33" s="12">
        <v>7548.5227086106397</v>
      </c>
      <c r="J33" s="30"/>
      <c r="M33" s="13"/>
      <c r="N33" s="13"/>
      <c r="O33" s="13"/>
      <c r="P33" s="13"/>
      <c r="Q33" s="13"/>
      <c r="R33" s="13"/>
    </row>
    <row r="34" spans="2:18" ht="27.75" customHeight="1" x14ac:dyDescent="0.15">
      <c r="B34" s="2"/>
      <c r="C34" s="2" t="s">
        <v>2</v>
      </c>
      <c r="D34" s="30"/>
      <c r="E34" s="30"/>
      <c r="F34" s="30"/>
      <c r="G34" s="30"/>
      <c r="H34" s="30"/>
      <c r="I34" s="30"/>
      <c r="J34" s="3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計算の基本操作</vt:lpstr>
      <vt:lpstr>計算練習</vt:lpstr>
      <vt:lpstr>足し算引き算合計</vt:lpstr>
      <vt:lpstr>関数合計</vt:lpstr>
      <vt:lpstr>練習問題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今井宏純</dc:creator>
  <cp:lastModifiedBy>今井宏純</cp:lastModifiedBy>
  <dcterms:created xsi:type="dcterms:W3CDTF">2016-07-19T11:20:42Z</dcterms:created>
  <dcterms:modified xsi:type="dcterms:W3CDTF">2016-07-21T16:17:10Z</dcterms:modified>
</cp:coreProperties>
</file>